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<sst xmlns="http://schemas.openxmlformats.org/spreadsheetml/2006/main" count="64" uniqueCount="56">
  <si>
    <t>순위</t>
  </si>
  <si>
    <t>회사명</t>
  </si>
  <si>
    <t>매출</t>
  </si>
  <si>
    <t>비율</t>
  </si>
  <si>
    <t>광고선전</t>
  </si>
  <si>
    <t>연구개발</t>
  </si>
  <si>
    <t>판매촉진</t>
  </si>
  <si>
    <t>연구개발</t>
  </si>
  <si>
    <t>동아제약</t>
  </si>
  <si>
    <t>유한양행</t>
  </si>
  <si>
    <t>한미약품</t>
  </si>
  <si>
    <t>중외제약</t>
  </si>
  <si>
    <t>제일약품</t>
  </si>
  <si>
    <t>한독약품</t>
  </si>
  <si>
    <t>종근당</t>
  </si>
  <si>
    <t>LG생명과학</t>
  </si>
  <si>
    <t>광동제약</t>
  </si>
  <si>
    <t>보령제약</t>
  </si>
  <si>
    <t>신풍제약</t>
  </si>
  <si>
    <t>태평양제약</t>
  </si>
  <si>
    <t>동신제약</t>
  </si>
  <si>
    <t>삼진제약</t>
  </si>
  <si>
    <t>영진약품</t>
  </si>
  <si>
    <t>일성신약</t>
  </si>
  <si>
    <t>삼일제약</t>
  </si>
  <si>
    <t>한올제약</t>
  </si>
  <si>
    <t>환인제약</t>
  </si>
  <si>
    <t>종근당바이오</t>
  </si>
  <si>
    <t>근화제약</t>
  </si>
  <si>
    <t>동성제약</t>
  </si>
  <si>
    <t>대원제약</t>
  </si>
  <si>
    <t>수도약품</t>
  </si>
  <si>
    <t>삼성제약</t>
  </si>
  <si>
    <t>경동제약</t>
  </si>
  <si>
    <t>안국약품</t>
  </si>
  <si>
    <t>삼천당제약</t>
  </si>
  <si>
    <t>화일약품</t>
  </si>
  <si>
    <t>대한뉴팜</t>
  </si>
  <si>
    <t>삼아약품</t>
  </si>
  <si>
    <t>대한약품</t>
  </si>
  <si>
    <t>대화제약</t>
  </si>
  <si>
    <t>진양제약</t>
  </si>
  <si>
    <t>신일제약</t>
  </si>
  <si>
    <t>고려제약</t>
  </si>
  <si>
    <t>서울제약</t>
  </si>
  <si>
    <t>조아제약</t>
  </si>
  <si>
    <t>바이넥스</t>
  </si>
  <si>
    <t>녹십자</t>
  </si>
  <si>
    <t>(단위:백만원, %)</t>
  </si>
  <si>
    <t>합계</t>
  </si>
  <si>
    <t> 314</t>
  </si>
  <si>
    <t>*광동제약 04년 상반기 연구개발비용은 인건비 제외 금액.</t>
  </si>
  <si>
    <t> 602</t>
  </si>
  <si>
    <t> 290</t>
  </si>
  <si>
    <t> 775</t>
  </si>
  <si>
    <t>국내 주요제약사 2005년 상반기 매출실적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</si>
</sst>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0_-;\-* #,##0.000_-;_-* &quot;-&quot;_-;_-@_-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"/>
    <numFmt numFmtId="182" formatCode="0.0000"/>
    <numFmt numFmtId="183" formatCode="0.000"/>
  </numFmts>
  <fonts count="8">
    <font>
      <sz val="11"/>
      <name val="돋움"/>
      <family val="0"/>
    </font>
    <font>
      <b/>
      <sz val="16"/>
      <name val="돋움"/>
      <family val="3"/>
    </font>
    <font>
      <sz val="8"/>
      <name val="돋움"/>
      <family val="3"/>
    </font>
    <font>
      <sz val="16"/>
      <name val="돋움"/>
      <family val="3"/>
    </font>
    <font>
      <b/>
      <sz val="11"/>
      <name val="돋움"/>
      <family val="0"/>
    </font>
    <font>
      <sz val="11"/>
      <color indexed="63"/>
      <name val="돋움"/>
      <family val="3"/>
    </font>
    <font>
      <sz val="11"/>
      <color indexed="8"/>
      <name val="굴림"/>
      <family val="3"/>
    </font>
    <font>
      <b/>
      <sz val="11"/>
      <color indexed="63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/>
    </xf>
    <xf numFmtId="3" fontId="6" fillId="0" borderId="3" xfId="0" applyNumberFormat="1" applyFont="1" applyBorder="1" applyAlignment="1">
      <alignment horizontal="right" vertical="top" wrapText="1"/>
    </xf>
    <xf numFmtId="4" fontId="6" fillId="0" borderId="4" xfId="0" applyNumberFormat="1" applyFont="1" applyBorder="1" applyAlignment="1">
      <alignment horizontal="right" vertical="top" wrapText="1"/>
    </xf>
    <xf numFmtId="4" fontId="6" fillId="0" borderId="5" xfId="0" applyNumberFormat="1" applyFont="1" applyBorder="1" applyAlignment="1">
      <alignment horizontal="right" vertical="top" wrapText="1"/>
    </xf>
    <xf numFmtId="2" fontId="0" fillId="3" borderId="6" xfId="0" applyNumberFormat="1" applyFill="1" applyBorder="1" applyAlignment="1">
      <alignment horizontal="right"/>
    </xf>
    <xf numFmtId="4" fontId="6" fillId="0" borderId="7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3" fontId="6" fillId="0" borderId="9" xfId="0" applyNumberFormat="1" applyFont="1" applyBorder="1" applyAlignment="1">
      <alignment horizontal="right" vertical="top" wrapText="1"/>
    </xf>
    <xf numFmtId="2" fontId="0" fillId="3" borderId="2" xfId="0" applyNumberFormat="1" applyFont="1" applyFill="1" applyBorder="1" applyAlignment="1">
      <alignment horizontal="center" vertical="center"/>
    </xf>
    <xf numFmtId="41" fontId="6" fillId="0" borderId="3" xfId="17" applyFont="1" applyBorder="1" applyAlignment="1">
      <alignment horizontal="right" vertical="top" wrapText="1"/>
    </xf>
    <xf numFmtId="0" fontId="5" fillId="3" borderId="10" xfId="0" applyNumberFormat="1" applyFont="1" applyFill="1" applyBorder="1" applyAlignment="1">
      <alignment/>
    </xf>
    <xf numFmtId="0" fontId="6" fillId="0" borderId="3" xfId="0" applyFont="1" applyBorder="1" applyAlignment="1">
      <alignment horizontal="right" wrapText="1"/>
    </xf>
    <xf numFmtId="3" fontId="6" fillId="3" borderId="2" xfId="0" applyNumberFormat="1" applyFont="1" applyFill="1" applyBorder="1" applyAlignment="1">
      <alignment horizontal="right" vertical="top" wrapText="1"/>
    </xf>
    <xf numFmtId="0" fontId="7" fillId="3" borderId="2" xfId="0" applyFont="1" applyFill="1" applyBorder="1" applyAlignment="1">
      <alignment/>
    </xf>
    <xf numFmtId="3" fontId="6" fillId="3" borderId="11" xfId="0" applyNumberFormat="1" applyFont="1" applyFill="1" applyBorder="1" applyAlignment="1">
      <alignment horizontal="right" vertical="top" wrapText="1"/>
    </xf>
    <xf numFmtId="3" fontId="6" fillId="3" borderId="3" xfId="0" applyNumberFormat="1" applyFont="1" applyFill="1" applyBorder="1" applyAlignment="1">
      <alignment horizontal="right" vertical="top" wrapText="1"/>
    </xf>
    <xf numFmtId="0" fontId="7" fillId="3" borderId="10" xfId="0" applyFont="1" applyFill="1" applyBorder="1" applyAlignment="1">
      <alignment/>
    </xf>
    <xf numFmtId="3" fontId="6" fillId="3" borderId="12" xfId="0" applyNumberFormat="1" applyFont="1" applyFill="1" applyBorder="1" applyAlignment="1">
      <alignment horizontal="right" vertical="top" wrapText="1"/>
    </xf>
    <xf numFmtId="0" fontId="5" fillId="3" borderId="13" xfId="0" applyNumberFormat="1" applyFont="1" applyFill="1" applyBorder="1" applyAlignment="1">
      <alignment/>
    </xf>
    <xf numFmtId="0" fontId="7" fillId="3" borderId="13" xfId="0" applyFont="1" applyFill="1" applyBorder="1" applyAlignment="1">
      <alignment/>
    </xf>
    <xf numFmtId="3" fontId="6" fillId="3" borderId="14" xfId="0" applyNumberFormat="1" applyFont="1" applyFill="1" applyBorder="1" applyAlignment="1">
      <alignment horizontal="right" vertical="top" wrapText="1"/>
    </xf>
    <xf numFmtId="3" fontId="6" fillId="3" borderId="3" xfId="0" applyNumberFormat="1" applyFont="1" applyFill="1" applyBorder="1" applyAlignment="1">
      <alignment horizontal="right" wrapText="1"/>
    </xf>
    <xf numFmtId="3" fontId="6" fillId="3" borderId="15" xfId="0" applyNumberFormat="1" applyFont="1" applyFill="1" applyBorder="1" applyAlignment="1">
      <alignment horizontal="right" vertical="top" wrapText="1"/>
    </xf>
    <xf numFmtId="3" fontId="6" fillId="3" borderId="10" xfId="0" applyNumberFormat="1" applyFont="1" applyFill="1" applyBorder="1" applyAlignment="1">
      <alignment horizontal="right" vertical="top" wrapText="1"/>
    </xf>
    <xf numFmtId="3" fontId="6" fillId="3" borderId="0" xfId="0" applyNumberFormat="1" applyFont="1" applyFill="1" applyBorder="1" applyAlignment="1">
      <alignment horizontal="right" vertical="top" wrapText="1"/>
    </xf>
    <xf numFmtId="0" fontId="0" fillId="0" borderId="16" xfId="0" applyBorder="1" applyAlignment="1">
      <alignment/>
    </xf>
    <xf numFmtId="0" fontId="0" fillId="0" borderId="2" xfId="0" applyBorder="1" applyAlignment="1">
      <alignment/>
    </xf>
    <xf numFmtId="4" fontId="6" fillId="0" borderId="17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horizontal="right" vertical="top" wrapText="1"/>
    </xf>
    <xf numFmtId="2" fontId="0" fillId="3" borderId="13" xfId="0" applyNumberFormat="1" applyFill="1" applyBorder="1" applyAlignment="1">
      <alignment horizontal="right"/>
    </xf>
    <xf numFmtId="4" fontId="6" fillId="0" borderId="15" xfId="0" applyNumberFormat="1" applyFont="1" applyBorder="1" applyAlignment="1">
      <alignment horizontal="right" vertical="top" wrapText="1"/>
    </xf>
    <xf numFmtId="3" fontId="6" fillId="3" borderId="19" xfId="0" applyNumberFormat="1" applyFont="1" applyFill="1" applyBorder="1" applyAlignment="1">
      <alignment horizontal="right" vertical="top" wrapText="1"/>
    </xf>
    <xf numFmtId="4" fontId="6" fillId="0" borderId="20" xfId="0" applyNumberFormat="1" applyFont="1" applyBorder="1" applyAlignment="1">
      <alignment horizontal="right" vertical="top" wrapText="1"/>
    </xf>
    <xf numFmtId="2" fontId="0" fillId="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 horizontal="right" vertical="top" wrapText="1"/>
    </xf>
    <xf numFmtId="2" fontId="0" fillId="3" borderId="10" xfId="0" applyNumberFormat="1" applyFill="1" applyBorder="1" applyAlignment="1">
      <alignment horizontal="right"/>
    </xf>
    <xf numFmtId="0" fontId="4" fillId="0" borderId="2" xfId="0" applyFont="1" applyBorder="1" applyAlignment="1">
      <alignment/>
    </xf>
    <xf numFmtId="3" fontId="6" fillId="0" borderId="3" xfId="0" applyNumberFormat="1" applyFont="1" applyBorder="1" applyAlignment="1">
      <alignment horizontal="right" wrapText="1"/>
    </xf>
    <xf numFmtId="0" fontId="6" fillId="0" borderId="3" xfId="0" applyFont="1" applyBorder="1" applyAlignment="1">
      <alignment horizontal="center" vertical="top" wrapText="1"/>
    </xf>
    <xf numFmtId="3" fontId="0" fillId="0" borderId="2" xfId="0" applyNumberFormat="1" applyBorder="1" applyAlignment="1">
      <alignment/>
    </xf>
    <xf numFmtId="4" fontId="6" fillId="0" borderId="2" xfId="0" applyNumberFormat="1" applyFont="1" applyBorder="1" applyAlignment="1">
      <alignment horizontal="right" vertical="top" wrapText="1"/>
    </xf>
    <xf numFmtId="2" fontId="0" fillId="3" borderId="2" xfId="0" applyNumberForma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G19" sqref="G19"/>
    </sheetView>
  </sheetViews>
  <sheetFormatPr defaultColWidth="8.88671875" defaultRowHeight="13.5"/>
  <cols>
    <col min="1" max="1" width="5.3359375" style="0" customWidth="1"/>
    <col min="3" max="3" width="9.6640625" style="0" bestFit="1" customWidth="1"/>
    <col min="10" max="10" width="9.6640625" style="0" bestFit="1" customWidth="1"/>
  </cols>
  <sheetData>
    <row r="1" spans="1:16" ht="21.75" thickBot="1" thickTop="1">
      <c r="A1" s="50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ht="14.25" thickTop="1"/>
    <row r="3" ht="13.5">
      <c r="K3" t="s">
        <v>48</v>
      </c>
    </row>
    <row r="4" spans="1:16" ht="13.5">
      <c r="A4" s="52" t="s">
        <v>0</v>
      </c>
      <c r="B4" s="52" t="s">
        <v>1</v>
      </c>
      <c r="C4" s="54">
        <v>2005</v>
      </c>
      <c r="D4" s="55"/>
      <c r="E4" s="55"/>
      <c r="F4" s="55"/>
      <c r="G4" s="55"/>
      <c r="H4" s="55"/>
      <c r="I4" s="56"/>
      <c r="J4" s="57">
        <v>2004</v>
      </c>
      <c r="K4" s="58"/>
      <c r="L4" s="58"/>
      <c r="M4" s="58"/>
      <c r="N4" s="58"/>
      <c r="O4" s="58"/>
      <c r="P4" s="59"/>
    </row>
    <row r="5" spans="1:16" ht="13.5">
      <c r="A5" s="53"/>
      <c r="B5" s="53"/>
      <c r="C5" s="2" t="s">
        <v>2</v>
      </c>
      <c r="D5" s="1" t="s">
        <v>5</v>
      </c>
      <c r="E5" s="2" t="s">
        <v>3</v>
      </c>
      <c r="F5" s="2" t="s">
        <v>4</v>
      </c>
      <c r="G5" s="2" t="s">
        <v>3</v>
      </c>
      <c r="H5" s="2" t="s">
        <v>6</v>
      </c>
      <c r="I5" s="3" t="s">
        <v>3</v>
      </c>
      <c r="J5" s="2" t="s">
        <v>2</v>
      </c>
      <c r="K5" s="2" t="s">
        <v>7</v>
      </c>
      <c r="L5" s="1" t="s">
        <v>3</v>
      </c>
      <c r="M5" s="1" t="s">
        <v>4</v>
      </c>
      <c r="N5" s="1" t="s">
        <v>3</v>
      </c>
      <c r="O5" s="1" t="s">
        <v>6</v>
      </c>
      <c r="P5" s="3" t="s">
        <v>3</v>
      </c>
    </row>
    <row r="6" spans="1:16" ht="13.5">
      <c r="A6" s="4">
        <v>1</v>
      </c>
      <c r="B6" s="19" t="s">
        <v>8</v>
      </c>
      <c r="C6" s="20">
        <v>260405</v>
      </c>
      <c r="D6" s="5">
        <v>10770</v>
      </c>
      <c r="E6" s="6">
        <f>D6/C6*100</f>
        <v>4.135865286764847</v>
      </c>
      <c r="F6" s="5">
        <v>24346</v>
      </c>
      <c r="G6" s="7">
        <f>F6/C6*100</f>
        <v>9.349282847871585</v>
      </c>
      <c r="H6" s="5">
        <v>7485</v>
      </c>
      <c r="I6" s="8">
        <f>H6/C6*100</f>
        <v>2.874368771720973</v>
      </c>
      <c r="J6" s="20">
        <v>268245</v>
      </c>
      <c r="K6" s="5">
        <v>9895</v>
      </c>
      <c r="L6" s="9">
        <f>K6/J6*100</f>
        <v>3.6887919625715297</v>
      </c>
      <c r="M6" s="5">
        <v>15801</v>
      </c>
      <c r="N6" s="10">
        <f>M6/J6*100</f>
        <v>5.890510540737013</v>
      </c>
      <c r="O6" s="5">
        <v>4734</v>
      </c>
      <c r="P6" s="14">
        <f>O6/J6*100</f>
        <v>1.7648045629927864</v>
      </c>
    </row>
    <row r="7" spans="1:16" ht="13.5">
      <c r="A7" s="4">
        <v>2</v>
      </c>
      <c r="B7" s="19" t="s">
        <v>9</v>
      </c>
      <c r="C7" s="21">
        <v>185979</v>
      </c>
      <c r="D7" s="44">
        <v>9673</v>
      </c>
      <c r="E7" s="6">
        <f aca="true" t="shared" si="0" ref="E7:E46">D7/C7*100</f>
        <v>5.201124858182913</v>
      </c>
      <c r="F7" s="5">
        <v>6983</v>
      </c>
      <c r="G7" s="7">
        <f aca="true" t="shared" si="1" ref="G7:G46">F7/C7*100</f>
        <v>3.754724995832863</v>
      </c>
      <c r="H7" s="5">
        <v>10132</v>
      </c>
      <c r="I7" s="8">
        <f aca="true" t="shared" si="2" ref="I7:I46">H7/C7*100</f>
        <v>5.447926916479818</v>
      </c>
      <c r="J7" s="21">
        <v>165984</v>
      </c>
      <c r="K7" s="44">
        <v>9294</v>
      </c>
      <c r="L7" s="9">
        <f aca="true" t="shared" si="3" ref="L7:L46">K7/J7*100</f>
        <v>5.599334875650666</v>
      </c>
      <c r="M7" s="5">
        <v>9313</v>
      </c>
      <c r="N7" s="10">
        <f aca="true" t="shared" si="4" ref="N7:N46">M7/J7*100</f>
        <v>5.6107817620975515</v>
      </c>
      <c r="O7" s="5">
        <v>7686</v>
      </c>
      <c r="P7" s="14">
        <f aca="true" t="shared" si="5" ref="P7:P46">O7/J7*100</f>
        <v>4.630566801619433</v>
      </c>
    </row>
    <row r="8" spans="1:16" ht="13.5">
      <c r="A8" s="4">
        <v>3</v>
      </c>
      <c r="B8" s="19" t="s">
        <v>10</v>
      </c>
      <c r="C8" s="21">
        <v>174932</v>
      </c>
      <c r="D8" s="5">
        <v>16752</v>
      </c>
      <c r="E8" s="6">
        <f t="shared" si="0"/>
        <v>9.576292502229437</v>
      </c>
      <c r="F8" s="5">
        <v>3854</v>
      </c>
      <c r="G8" s="7">
        <f t="shared" si="1"/>
        <v>2.20314179223927</v>
      </c>
      <c r="H8" s="5">
        <v>10670</v>
      </c>
      <c r="I8" s="8">
        <f t="shared" si="2"/>
        <v>6.099512953604829</v>
      </c>
      <c r="J8" s="21">
        <v>153390</v>
      </c>
      <c r="K8" s="5">
        <v>9813</v>
      </c>
      <c r="L8" s="9">
        <f t="shared" si="3"/>
        <v>6.397418345394093</v>
      </c>
      <c r="M8" s="5">
        <v>4601</v>
      </c>
      <c r="N8" s="10">
        <f t="shared" si="4"/>
        <v>2.9995436469130974</v>
      </c>
      <c r="O8" s="5">
        <v>6177</v>
      </c>
      <c r="P8" s="14">
        <f t="shared" si="5"/>
        <v>4.026990025425387</v>
      </c>
    </row>
    <row r="9" spans="1:16" ht="13.5">
      <c r="A9" s="4">
        <v>4</v>
      </c>
      <c r="B9" s="22" t="s">
        <v>47</v>
      </c>
      <c r="C9" s="23">
        <v>155650</v>
      </c>
      <c r="D9" s="5">
        <v>8826</v>
      </c>
      <c r="E9" s="6">
        <f t="shared" si="0"/>
        <v>5.670414391262448</v>
      </c>
      <c r="F9" s="5">
        <v>2445</v>
      </c>
      <c r="G9" s="7">
        <f t="shared" si="1"/>
        <v>1.5708319948602636</v>
      </c>
      <c r="H9" s="11">
        <v>606</v>
      </c>
      <c r="I9" s="8">
        <f t="shared" si="2"/>
        <v>0.38933504657886286</v>
      </c>
      <c r="J9" s="23">
        <v>31990</v>
      </c>
      <c r="K9" s="11">
        <v>623</v>
      </c>
      <c r="L9" s="9">
        <f t="shared" si="3"/>
        <v>1.947483588621444</v>
      </c>
      <c r="M9" s="11">
        <v>75</v>
      </c>
      <c r="N9" s="10">
        <f t="shared" si="4"/>
        <v>0.2344482650828384</v>
      </c>
      <c r="O9" s="31">
        <v>0</v>
      </c>
      <c r="P9" s="14">
        <f t="shared" si="5"/>
        <v>0</v>
      </c>
    </row>
    <row r="10" spans="1:16" ht="13.5">
      <c r="A10" s="16">
        <v>5</v>
      </c>
      <c r="B10" s="22" t="s">
        <v>11</v>
      </c>
      <c r="C10" s="23">
        <v>151663</v>
      </c>
      <c r="D10" s="5">
        <v>6294</v>
      </c>
      <c r="E10" s="6">
        <f t="shared" si="0"/>
        <v>4.149990439329303</v>
      </c>
      <c r="F10" s="5">
        <v>2546</v>
      </c>
      <c r="G10" s="7">
        <f t="shared" si="1"/>
        <v>1.6787219031668899</v>
      </c>
      <c r="H10" s="5">
        <v>8001</v>
      </c>
      <c r="I10" s="8">
        <f t="shared" si="2"/>
        <v>5.275512155238918</v>
      </c>
      <c r="J10" s="23">
        <v>147833</v>
      </c>
      <c r="K10" s="5">
        <v>6369</v>
      </c>
      <c r="L10" s="9">
        <f t="shared" si="3"/>
        <v>4.30823970290801</v>
      </c>
      <c r="M10" s="5">
        <v>3026</v>
      </c>
      <c r="N10" s="10">
        <f t="shared" si="4"/>
        <v>2.046904277123511</v>
      </c>
      <c r="O10" s="5">
        <v>6443</v>
      </c>
      <c r="P10" s="14">
        <f t="shared" si="5"/>
        <v>4.358296185560734</v>
      </c>
    </row>
    <row r="11" spans="1:16" ht="13.5">
      <c r="A11" s="4">
        <v>6</v>
      </c>
      <c r="B11" s="19" t="s">
        <v>12</v>
      </c>
      <c r="C11" s="18">
        <v>122304</v>
      </c>
      <c r="D11" s="5">
        <v>4187</v>
      </c>
      <c r="E11" s="6">
        <f t="shared" si="0"/>
        <v>3.423436682365254</v>
      </c>
      <c r="F11" s="5">
        <v>5717</v>
      </c>
      <c r="G11" s="7">
        <f t="shared" si="1"/>
        <v>4.674417844060701</v>
      </c>
      <c r="H11" s="5">
        <v>3809</v>
      </c>
      <c r="I11" s="8">
        <f t="shared" si="2"/>
        <v>3.11437074829932</v>
      </c>
      <c r="J11" s="18">
        <v>106627</v>
      </c>
      <c r="K11" s="5">
        <v>2227</v>
      </c>
      <c r="L11" s="9">
        <f t="shared" si="3"/>
        <v>2.088589194106558</v>
      </c>
      <c r="M11" s="5">
        <v>5376</v>
      </c>
      <c r="N11" s="10">
        <f t="shared" si="4"/>
        <v>5.041874947246007</v>
      </c>
      <c r="O11" s="5">
        <v>2204</v>
      </c>
      <c r="P11" s="14">
        <f t="shared" si="5"/>
        <v>2.0670186725688615</v>
      </c>
    </row>
    <row r="12" spans="1:16" ht="13.5">
      <c r="A12" s="4">
        <v>7</v>
      </c>
      <c r="B12" s="19" t="s">
        <v>13</v>
      </c>
      <c r="C12" s="18">
        <v>112980</v>
      </c>
      <c r="D12" s="5">
        <v>4679</v>
      </c>
      <c r="E12" s="6">
        <f t="shared" si="0"/>
        <v>4.141440963002301</v>
      </c>
      <c r="F12" s="5">
        <v>4095</v>
      </c>
      <c r="G12" s="7">
        <f t="shared" si="1"/>
        <v>3.62453531598513</v>
      </c>
      <c r="H12" s="11">
        <v>705</v>
      </c>
      <c r="I12" s="8">
        <f t="shared" si="2"/>
        <v>0.6240042485395645</v>
      </c>
      <c r="J12" s="18">
        <v>121785</v>
      </c>
      <c r="K12" s="5">
        <v>4622</v>
      </c>
      <c r="L12" s="9">
        <f t="shared" si="3"/>
        <v>3.7952128751488274</v>
      </c>
      <c r="M12" s="5">
        <v>4771</v>
      </c>
      <c r="N12" s="10">
        <f t="shared" si="4"/>
        <v>3.9175596337808436</v>
      </c>
      <c r="O12" s="11">
        <v>417</v>
      </c>
      <c r="P12" s="14">
        <f t="shared" si="5"/>
        <v>0.34240670033255327</v>
      </c>
    </row>
    <row r="13" spans="1:16" ht="13.5">
      <c r="A13" s="4">
        <v>8</v>
      </c>
      <c r="B13" s="19" t="s">
        <v>14</v>
      </c>
      <c r="C13" s="18">
        <v>110581</v>
      </c>
      <c r="D13" s="5">
        <v>5341</v>
      </c>
      <c r="E13" s="6">
        <f t="shared" si="0"/>
        <v>4.829943661207622</v>
      </c>
      <c r="F13" s="5">
        <v>4791</v>
      </c>
      <c r="G13" s="7">
        <f t="shared" si="1"/>
        <v>4.332570694784818</v>
      </c>
      <c r="H13" s="5">
        <v>3506</v>
      </c>
      <c r="I13" s="8">
        <f t="shared" si="2"/>
        <v>3.1705265823242694</v>
      </c>
      <c r="J13" s="18">
        <v>89880</v>
      </c>
      <c r="K13" s="5">
        <v>2728</v>
      </c>
      <c r="L13" s="9">
        <f t="shared" si="3"/>
        <v>3.0351579884290167</v>
      </c>
      <c r="M13" s="5">
        <v>2665</v>
      </c>
      <c r="N13" s="10">
        <f t="shared" si="4"/>
        <v>2.9650645304850913</v>
      </c>
      <c r="O13" s="5">
        <v>2345</v>
      </c>
      <c r="P13" s="14">
        <f t="shared" si="5"/>
        <v>2.6090342679127727</v>
      </c>
    </row>
    <row r="14" spans="1:16" ht="13.5">
      <c r="A14" s="24">
        <v>9</v>
      </c>
      <c r="B14" s="25" t="s">
        <v>15</v>
      </c>
      <c r="C14" s="26">
        <v>104834</v>
      </c>
      <c r="D14" s="5">
        <v>28137</v>
      </c>
      <c r="E14" s="6">
        <f t="shared" si="0"/>
        <v>26.83957494705916</v>
      </c>
      <c r="F14" s="5">
        <v>1821</v>
      </c>
      <c r="G14" s="7">
        <f t="shared" si="1"/>
        <v>1.737031878970563</v>
      </c>
      <c r="H14" s="11">
        <v>635</v>
      </c>
      <c r="I14" s="8">
        <f t="shared" si="2"/>
        <v>0.60571951847683</v>
      </c>
      <c r="J14" s="28">
        <v>110761</v>
      </c>
      <c r="K14" s="5">
        <v>24285</v>
      </c>
      <c r="L14" s="9">
        <f t="shared" si="3"/>
        <v>21.925587526295356</v>
      </c>
      <c r="M14" s="5">
        <v>1616</v>
      </c>
      <c r="N14" s="10">
        <f t="shared" si="4"/>
        <v>1.4589973004938561</v>
      </c>
      <c r="O14" s="11" t="s">
        <v>50</v>
      </c>
      <c r="P14" s="14" t="e">
        <f t="shared" si="5"/>
        <v>#VALUE!</v>
      </c>
    </row>
    <row r="15" spans="1:16" ht="13.5">
      <c r="A15" s="4">
        <v>10</v>
      </c>
      <c r="B15" s="19" t="s">
        <v>16</v>
      </c>
      <c r="C15" s="21">
        <v>104333</v>
      </c>
      <c r="D15" s="5">
        <v>1759</v>
      </c>
      <c r="E15" s="6">
        <f t="shared" si="0"/>
        <v>1.6859478784277266</v>
      </c>
      <c r="F15" s="5">
        <v>6594</v>
      </c>
      <c r="G15" s="7">
        <f t="shared" si="1"/>
        <v>6.320147987693252</v>
      </c>
      <c r="H15" s="11">
        <v>370</v>
      </c>
      <c r="I15" s="8">
        <f t="shared" si="2"/>
        <v>0.3546337208745076</v>
      </c>
      <c r="J15" s="21">
        <v>87174</v>
      </c>
      <c r="K15" s="11">
        <v>345</v>
      </c>
      <c r="L15" s="9">
        <f t="shared" si="3"/>
        <v>0.3957602037304701</v>
      </c>
      <c r="M15" s="5">
        <v>4546</v>
      </c>
      <c r="N15" s="10">
        <f t="shared" si="4"/>
        <v>5.214857641039759</v>
      </c>
      <c r="O15" s="11">
        <v>68</v>
      </c>
      <c r="P15" s="14">
        <f t="shared" si="5"/>
        <v>0.07800490972078832</v>
      </c>
    </row>
    <row r="16" spans="1:16" ht="13.5">
      <c r="A16" s="4">
        <v>11</v>
      </c>
      <c r="B16" s="19" t="s">
        <v>17</v>
      </c>
      <c r="C16" s="21">
        <v>72242</v>
      </c>
      <c r="D16" s="5">
        <v>2309</v>
      </c>
      <c r="E16" s="6">
        <f t="shared" si="0"/>
        <v>3.196201655546635</v>
      </c>
      <c r="F16" s="5">
        <v>3754</v>
      </c>
      <c r="G16" s="7">
        <f t="shared" si="1"/>
        <v>5.196423133357326</v>
      </c>
      <c r="H16" s="5">
        <v>1650</v>
      </c>
      <c r="I16" s="8">
        <f t="shared" si="2"/>
        <v>2.2839899227596137</v>
      </c>
      <c r="J16" s="21">
        <v>77858</v>
      </c>
      <c r="K16" s="5">
        <v>2472</v>
      </c>
      <c r="L16" s="9">
        <f t="shared" si="3"/>
        <v>3.1750109173110017</v>
      </c>
      <c r="M16" s="44">
        <v>5583</v>
      </c>
      <c r="N16" s="10">
        <f t="shared" si="4"/>
        <v>7.1707467440725425</v>
      </c>
      <c r="O16" s="17">
        <v>382</v>
      </c>
      <c r="P16" s="14">
        <f t="shared" si="5"/>
        <v>0.4906368003288037</v>
      </c>
    </row>
    <row r="17" spans="1:16" ht="13.5">
      <c r="A17" s="4">
        <v>12</v>
      </c>
      <c r="B17" s="19" t="s">
        <v>18</v>
      </c>
      <c r="C17" s="21">
        <v>71392</v>
      </c>
      <c r="D17" s="5">
        <v>1945</v>
      </c>
      <c r="E17" s="6">
        <f t="shared" si="0"/>
        <v>2.724394890183774</v>
      </c>
      <c r="F17" s="11">
        <v>405</v>
      </c>
      <c r="G17" s="7">
        <f t="shared" si="1"/>
        <v>0.5672904527117885</v>
      </c>
      <c r="H17" s="5">
        <v>1992</v>
      </c>
      <c r="I17" s="8">
        <f t="shared" si="2"/>
        <v>2.7902285970416854</v>
      </c>
      <c r="J17" s="29">
        <v>68140</v>
      </c>
      <c r="K17" s="5">
        <v>2073</v>
      </c>
      <c r="L17" s="9">
        <f t="shared" si="3"/>
        <v>3.042265923099501</v>
      </c>
      <c r="M17" s="11">
        <v>739</v>
      </c>
      <c r="N17" s="10">
        <f t="shared" si="4"/>
        <v>1.0845318461990021</v>
      </c>
      <c r="O17" s="5">
        <v>1960</v>
      </c>
      <c r="P17" s="14">
        <f t="shared" si="5"/>
        <v>2.876430877604931</v>
      </c>
    </row>
    <row r="18" spans="1:16" ht="13.5">
      <c r="A18" s="4">
        <v>13</v>
      </c>
      <c r="B18" s="19" t="s">
        <v>19</v>
      </c>
      <c r="C18" s="21">
        <v>51959</v>
      </c>
      <c r="D18" s="5">
        <v>1545</v>
      </c>
      <c r="E18" s="6">
        <f t="shared" si="0"/>
        <v>2.973498335225851</v>
      </c>
      <c r="F18" s="5">
        <v>5938</v>
      </c>
      <c r="G18" s="7">
        <f t="shared" si="1"/>
        <v>11.428241498104274</v>
      </c>
      <c r="H18" s="5">
        <v>4243</v>
      </c>
      <c r="I18" s="8">
        <f t="shared" si="2"/>
        <v>8.166054004118632</v>
      </c>
      <c r="J18" s="30">
        <v>48449</v>
      </c>
      <c r="K18" s="5">
        <v>1391</v>
      </c>
      <c r="L18" s="9">
        <f t="shared" si="3"/>
        <v>2.871060290202068</v>
      </c>
      <c r="M18" s="5">
        <v>5397</v>
      </c>
      <c r="N18" s="10">
        <f t="shared" si="4"/>
        <v>11.139548803896881</v>
      </c>
      <c r="O18" s="5">
        <v>2618</v>
      </c>
      <c r="P18" s="14">
        <f t="shared" si="5"/>
        <v>5.403620301760615</v>
      </c>
    </row>
    <row r="19" spans="1:16" ht="13.5">
      <c r="A19" s="4">
        <v>14</v>
      </c>
      <c r="B19" s="19" t="s">
        <v>20</v>
      </c>
      <c r="C19" s="21">
        <v>49375</v>
      </c>
      <c r="D19" s="11">
        <v>332</v>
      </c>
      <c r="E19" s="6">
        <f t="shared" si="0"/>
        <v>0.6724050632911392</v>
      </c>
      <c r="F19" s="11" t="s">
        <v>52</v>
      </c>
      <c r="G19" s="7" t="e">
        <f>F19/C19*100</f>
        <v>#VALUE!</v>
      </c>
      <c r="H19" s="15">
        <v>0</v>
      </c>
      <c r="I19" s="8">
        <f t="shared" si="2"/>
        <v>0</v>
      </c>
      <c r="J19" s="21">
        <v>43840</v>
      </c>
      <c r="K19" s="11">
        <v>468</v>
      </c>
      <c r="L19" s="9">
        <f t="shared" si="3"/>
        <v>1.0675182481751824</v>
      </c>
      <c r="M19" s="11">
        <v>435</v>
      </c>
      <c r="N19" s="10">
        <f t="shared" si="4"/>
        <v>0.9922445255474452</v>
      </c>
      <c r="O19" s="11">
        <v>0</v>
      </c>
      <c r="P19" s="14">
        <f t="shared" si="5"/>
        <v>0</v>
      </c>
    </row>
    <row r="20" spans="1:16" ht="13.5">
      <c r="A20" s="4">
        <v>15</v>
      </c>
      <c r="B20" s="19" t="s">
        <v>21</v>
      </c>
      <c r="C20" s="27">
        <v>47581</v>
      </c>
      <c r="D20" s="5">
        <v>1152</v>
      </c>
      <c r="E20" s="6">
        <f t="shared" si="0"/>
        <v>2.4211344864546773</v>
      </c>
      <c r="F20" s="5">
        <v>2651</v>
      </c>
      <c r="G20" s="7">
        <f t="shared" si="1"/>
        <v>5.571551669784157</v>
      </c>
      <c r="H20" s="5">
        <v>2587</v>
      </c>
      <c r="I20" s="8">
        <f t="shared" si="2"/>
        <v>5.437044198314453</v>
      </c>
      <c r="J20" s="27">
        <v>41102</v>
      </c>
      <c r="K20" s="5">
        <v>1176</v>
      </c>
      <c r="L20" s="9">
        <f t="shared" si="3"/>
        <v>2.8611746387037127</v>
      </c>
      <c r="M20" s="5">
        <v>2770</v>
      </c>
      <c r="N20" s="10">
        <f t="shared" si="4"/>
        <v>6.73933141939565</v>
      </c>
      <c r="O20" s="5">
        <v>1831</v>
      </c>
      <c r="P20" s="14">
        <f t="shared" si="5"/>
        <v>4.454771057369471</v>
      </c>
    </row>
    <row r="21" spans="1:16" ht="13.5">
      <c r="A21" s="4">
        <v>16</v>
      </c>
      <c r="B21" s="19" t="s">
        <v>22</v>
      </c>
      <c r="C21" s="21">
        <v>45114</v>
      </c>
      <c r="D21" s="5">
        <v>1518</v>
      </c>
      <c r="E21" s="6">
        <f t="shared" si="0"/>
        <v>3.3648091501529462</v>
      </c>
      <c r="F21" s="11">
        <v>872</v>
      </c>
      <c r="G21" s="7">
        <f t="shared" si="1"/>
        <v>1.9328811455424038</v>
      </c>
      <c r="H21" s="11">
        <v>541</v>
      </c>
      <c r="I21" s="8">
        <f t="shared" si="2"/>
        <v>1.1991842886908721</v>
      </c>
      <c r="J21" s="21">
        <v>40807</v>
      </c>
      <c r="K21" s="5">
        <v>1198</v>
      </c>
      <c r="L21" s="9">
        <f t="shared" si="3"/>
        <v>2.9357708236332</v>
      </c>
      <c r="M21" s="11">
        <v>378</v>
      </c>
      <c r="N21" s="10">
        <f t="shared" si="4"/>
        <v>0.9263116622148161</v>
      </c>
      <c r="O21" s="11">
        <v>246</v>
      </c>
      <c r="P21" s="14">
        <f t="shared" si="5"/>
        <v>0.6028377484255152</v>
      </c>
    </row>
    <row r="22" spans="1:16" ht="13.5">
      <c r="A22" s="4">
        <v>17</v>
      </c>
      <c r="B22" s="19" t="s">
        <v>23</v>
      </c>
      <c r="C22" s="23">
        <v>39168</v>
      </c>
      <c r="D22" s="11">
        <v>491</v>
      </c>
      <c r="E22" s="6">
        <f t="shared" si="0"/>
        <v>1.253574346405229</v>
      </c>
      <c r="F22" s="11">
        <v>352</v>
      </c>
      <c r="G22" s="7">
        <f t="shared" si="1"/>
        <v>0.8986928104575163</v>
      </c>
      <c r="H22" s="5">
        <v>1429</v>
      </c>
      <c r="I22" s="8">
        <f t="shared" si="2"/>
        <v>3.648386437908497</v>
      </c>
      <c r="J22" s="21">
        <v>35577</v>
      </c>
      <c r="K22" s="11">
        <v>270</v>
      </c>
      <c r="L22" s="9">
        <f t="shared" si="3"/>
        <v>0.7589172780166962</v>
      </c>
      <c r="M22" s="11" t="s">
        <v>53</v>
      </c>
      <c r="N22" s="10" t="e">
        <f t="shared" si="4"/>
        <v>#VALUE!</v>
      </c>
      <c r="O22" s="5">
        <v>1297</v>
      </c>
      <c r="P22" s="14">
        <f t="shared" si="5"/>
        <v>3.6456137392135366</v>
      </c>
    </row>
    <row r="23" spans="1:16" ht="13.5">
      <c r="A23" s="4">
        <v>18</v>
      </c>
      <c r="B23" s="19" t="s">
        <v>24</v>
      </c>
      <c r="C23" s="23">
        <v>37159</v>
      </c>
      <c r="D23" s="11">
        <v>839</v>
      </c>
      <c r="E23" s="6">
        <f t="shared" si="0"/>
        <v>2.257864851045507</v>
      </c>
      <c r="F23" s="5">
        <v>2449</v>
      </c>
      <c r="G23" s="7">
        <f t="shared" si="1"/>
        <v>6.590597163540461</v>
      </c>
      <c r="H23" s="5">
        <v>1773</v>
      </c>
      <c r="I23" s="8">
        <f t="shared" si="2"/>
        <v>4.77138781990904</v>
      </c>
      <c r="J23" s="21">
        <v>30515</v>
      </c>
      <c r="K23" s="11">
        <v>860</v>
      </c>
      <c r="L23" s="9">
        <f t="shared" si="3"/>
        <v>2.8182860888087826</v>
      </c>
      <c r="M23" s="5">
        <v>2026</v>
      </c>
      <c r="N23" s="10">
        <f t="shared" si="4"/>
        <v>6.6393576929379</v>
      </c>
      <c r="O23" s="5">
        <v>1300</v>
      </c>
      <c r="P23" s="14">
        <f t="shared" si="5"/>
        <v>4.260199901687694</v>
      </c>
    </row>
    <row r="24" spans="1:16" ht="13.5">
      <c r="A24" s="4">
        <v>19</v>
      </c>
      <c r="B24" s="19" t="s">
        <v>25</v>
      </c>
      <c r="C24" s="23">
        <v>36189</v>
      </c>
      <c r="D24" s="5">
        <v>1059</v>
      </c>
      <c r="E24" s="6">
        <f t="shared" si="0"/>
        <v>2.926303572908895</v>
      </c>
      <c r="F24" s="11">
        <v>481</v>
      </c>
      <c r="G24" s="7">
        <f t="shared" si="1"/>
        <v>1.3291331620105558</v>
      </c>
      <c r="H24" s="11">
        <v>626</v>
      </c>
      <c r="I24" s="8">
        <f t="shared" si="2"/>
        <v>1.7298074000386858</v>
      </c>
      <c r="J24" s="21">
        <v>30254</v>
      </c>
      <c r="K24" s="5">
        <v>1028</v>
      </c>
      <c r="L24" s="9">
        <f t="shared" si="3"/>
        <v>3.3978977986381964</v>
      </c>
      <c r="M24" s="11">
        <v>887</v>
      </c>
      <c r="N24" s="10">
        <f t="shared" si="4"/>
        <v>2.931843723144047</v>
      </c>
      <c r="O24" s="11">
        <v>144</v>
      </c>
      <c r="P24" s="14">
        <f t="shared" si="5"/>
        <v>0.4759701196535996</v>
      </c>
    </row>
    <row r="25" spans="1:16" ht="13.5">
      <c r="A25" s="4">
        <v>20</v>
      </c>
      <c r="B25" s="19" t="s">
        <v>26</v>
      </c>
      <c r="C25" s="23">
        <v>33857</v>
      </c>
      <c r="D25" s="11" t="s">
        <v>54</v>
      </c>
      <c r="E25" s="6" t="e">
        <f t="shared" si="0"/>
        <v>#VALUE!</v>
      </c>
      <c r="F25" s="11">
        <v>988</v>
      </c>
      <c r="G25" s="7">
        <f t="shared" si="1"/>
        <v>2.9181557728091683</v>
      </c>
      <c r="H25" s="5">
        <v>1591</v>
      </c>
      <c r="I25" s="8">
        <f t="shared" si="2"/>
        <v>4.699175945890067</v>
      </c>
      <c r="J25" s="21">
        <v>30103</v>
      </c>
      <c r="K25" s="11">
        <v>812</v>
      </c>
      <c r="L25" s="9">
        <f t="shared" si="3"/>
        <v>2.6974055741952627</v>
      </c>
      <c r="M25" s="11">
        <v>926</v>
      </c>
      <c r="N25" s="10">
        <f t="shared" si="4"/>
        <v>3.0761053715576523</v>
      </c>
      <c r="O25" s="5">
        <v>1272</v>
      </c>
      <c r="P25" s="14">
        <f t="shared" si="5"/>
        <v>4.225492475832973</v>
      </c>
    </row>
    <row r="26" spans="1:16" ht="13.5">
      <c r="A26" s="4">
        <v>21</v>
      </c>
      <c r="B26" s="19" t="s">
        <v>33</v>
      </c>
      <c r="C26" s="21">
        <v>32349</v>
      </c>
      <c r="D26" s="11">
        <v>966</v>
      </c>
      <c r="E26" s="6">
        <f t="shared" si="0"/>
        <v>2.9861819530742837</v>
      </c>
      <c r="F26" s="11">
        <v>836</v>
      </c>
      <c r="G26" s="7">
        <f t="shared" si="1"/>
        <v>2.5843148165321956</v>
      </c>
      <c r="H26" s="12">
        <v>0</v>
      </c>
      <c r="I26" s="8">
        <f t="shared" si="2"/>
        <v>0</v>
      </c>
      <c r="J26" s="21">
        <v>27469</v>
      </c>
      <c r="K26" s="11">
        <v>722</v>
      </c>
      <c r="L26" s="9">
        <f t="shared" si="3"/>
        <v>2.6284174888055625</v>
      </c>
      <c r="M26" s="11">
        <v>635</v>
      </c>
      <c r="N26" s="10">
        <f t="shared" si="4"/>
        <v>2.3116968218719283</v>
      </c>
      <c r="O26" s="13">
        <v>0</v>
      </c>
      <c r="P26" s="14">
        <f t="shared" si="5"/>
        <v>0</v>
      </c>
    </row>
    <row r="27" spans="1:16" ht="13.5">
      <c r="A27" s="4">
        <v>22</v>
      </c>
      <c r="B27" s="19" t="s">
        <v>27</v>
      </c>
      <c r="C27" s="21">
        <v>31354</v>
      </c>
      <c r="D27" s="5">
        <v>1060</v>
      </c>
      <c r="E27" s="6">
        <f t="shared" si="0"/>
        <v>3.3807488677680677</v>
      </c>
      <c r="F27" s="11">
        <v>0.5</v>
      </c>
      <c r="G27" s="7">
        <f t="shared" si="1"/>
        <v>0.0015946928621547488</v>
      </c>
      <c r="H27" s="11">
        <v>10</v>
      </c>
      <c r="I27" s="8">
        <f t="shared" si="2"/>
        <v>0.03189385724309498</v>
      </c>
      <c r="J27" s="21">
        <v>34399</v>
      </c>
      <c r="K27" s="44">
        <v>1075</v>
      </c>
      <c r="L27" s="9">
        <f t="shared" si="3"/>
        <v>3.1250908456641184</v>
      </c>
      <c r="M27" s="11">
        <v>2</v>
      </c>
      <c r="N27" s="10">
        <f t="shared" si="4"/>
        <v>0.00581412250356115</v>
      </c>
      <c r="O27" s="11">
        <v>13</v>
      </c>
      <c r="P27" s="14">
        <f t="shared" si="5"/>
        <v>0.03779179627314747</v>
      </c>
    </row>
    <row r="28" spans="1:16" ht="13.5">
      <c r="A28" s="4">
        <v>23</v>
      </c>
      <c r="B28" s="19" t="s">
        <v>34</v>
      </c>
      <c r="C28" s="21">
        <v>28947</v>
      </c>
      <c r="D28" s="11">
        <v>889</v>
      </c>
      <c r="E28" s="6">
        <f t="shared" si="0"/>
        <v>3.0711299961999514</v>
      </c>
      <c r="F28" s="44">
        <v>1140</v>
      </c>
      <c r="G28" s="7">
        <f t="shared" si="1"/>
        <v>3.9382319411337963</v>
      </c>
      <c r="H28" s="44">
        <v>1648</v>
      </c>
      <c r="I28" s="8">
        <f t="shared" si="2"/>
        <v>5.693163367533768</v>
      </c>
      <c r="J28" s="21">
        <v>23555</v>
      </c>
      <c r="K28" s="11">
        <v>669</v>
      </c>
      <c r="L28" s="9">
        <f t="shared" si="3"/>
        <v>2.8401613245595416</v>
      </c>
      <c r="M28" s="44">
        <v>1422</v>
      </c>
      <c r="N28" s="10">
        <f t="shared" si="4"/>
        <v>6.036934833368711</v>
      </c>
      <c r="O28" s="5">
        <v>0</v>
      </c>
      <c r="P28" s="14">
        <f t="shared" si="5"/>
        <v>0</v>
      </c>
    </row>
    <row r="29" spans="1:16" ht="13.5">
      <c r="A29" s="4">
        <v>24</v>
      </c>
      <c r="B29" s="19" t="s">
        <v>28</v>
      </c>
      <c r="C29" s="21">
        <v>28451</v>
      </c>
      <c r="D29" s="5">
        <v>1579</v>
      </c>
      <c r="E29" s="6">
        <f t="shared" si="0"/>
        <v>5.549892798144178</v>
      </c>
      <c r="F29" s="11">
        <v>267</v>
      </c>
      <c r="G29" s="7">
        <f t="shared" si="1"/>
        <v>0.93845559031317</v>
      </c>
      <c r="H29" s="5">
        <v>2473</v>
      </c>
      <c r="I29" s="8">
        <f t="shared" si="2"/>
        <v>8.69213735896805</v>
      </c>
      <c r="J29" s="21">
        <v>26561</v>
      </c>
      <c r="K29" s="5">
        <v>1300</v>
      </c>
      <c r="L29" s="9">
        <f t="shared" si="3"/>
        <v>4.894394036369112</v>
      </c>
      <c r="M29" s="11">
        <v>228</v>
      </c>
      <c r="N29" s="10">
        <f t="shared" si="4"/>
        <v>0.8584014156093521</v>
      </c>
      <c r="O29" s="5">
        <v>3807</v>
      </c>
      <c r="P29" s="14">
        <f t="shared" si="5"/>
        <v>14.333044689582469</v>
      </c>
    </row>
    <row r="30" spans="1:16" ht="13.5">
      <c r="A30" s="4">
        <v>25</v>
      </c>
      <c r="B30" s="19" t="s">
        <v>29</v>
      </c>
      <c r="C30" s="21">
        <v>27165</v>
      </c>
      <c r="D30" s="11">
        <v>525</v>
      </c>
      <c r="E30" s="6">
        <f t="shared" si="0"/>
        <v>1.932633903920486</v>
      </c>
      <c r="F30" s="11">
        <v>670</v>
      </c>
      <c r="G30" s="7">
        <f t="shared" si="1"/>
        <v>2.466408982146144</v>
      </c>
      <c r="H30" s="5">
        <v>1788</v>
      </c>
      <c r="I30" s="8">
        <f t="shared" si="2"/>
        <v>6.58199889563777</v>
      </c>
      <c r="J30" s="21">
        <v>28960</v>
      </c>
      <c r="K30" s="11">
        <v>490</v>
      </c>
      <c r="L30" s="9">
        <f t="shared" si="3"/>
        <v>1.6919889502762429</v>
      </c>
      <c r="M30" s="5">
        <v>2298</v>
      </c>
      <c r="N30" s="10">
        <f t="shared" si="4"/>
        <v>7.935082872928177</v>
      </c>
      <c r="O30" s="5">
        <v>1527</v>
      </c>
      <c r="P30" s="14">
        <f t="shared" si="5"/>
        <v>5.272790055248619</v>
      </c>
    </row>
    <row r="31" spans="1:16" ht="13.5">
      <c r="A31" s="4">
        <v>26</v>
      </c>
      <c r="B31" s="19" t="s">
        <v>35</v>
      </c>
      <c r="C31" s="18">
        <v>26196</v>
      </c>
      <c r="D31" s="5">
        <v>1193</v>
      </c>
      <c r="E31" s="6">
        <f t="shared" si="0"/>
        <v>4.554130401588028</v>
      </c>
      <c r="F31" s="5">
        <v>2743</v>
      </c>
      <c r="G31" s="7">
        <f t="shared" si="1"/>
        <v>10.471064284623607</v>
      </c>
      <c r="H31" s="12">
        <v>0</v>
      </c>
      <c r="I31" s="8">
        <f t="shared" si="2"/>
        <v>0</v>
      </c>
      <c r="J31" s="18">
        <v>25918</v>
      </c>
      <c r="K31" s="5">
        <v>1030</v>
      </c>
      <c r="L31" s="9">
        <f t="shared" si="3"/>
        <v>3.9740720734624584</v>
      </c>
      <c r="M31" s="5">
        <v>2664</v>
      </c>
      <c r="N31" s="10">
        <f t="shared" si="4"/>
        <v>10.278570877382515</v>
      </c>
      <c r="O31" s="13">
        <v>0</v>
      </c>
      <c r="P31" s="14">
        <f t="shared" si="5"/>
        <v>0</v>
      </c>
    </row>
    <row r="32" spans="1:16" ht="13.5">
      <c r="A32" s="4">
        <v>27</v>
      </c>
      <c r="B32" s="19" t="s">
        <v>36</v>
      </c>
      <c r="C32" s="18">
        <v>25056</v>
      </c>
      <c r="D32" s="45">
        <v>269</v>
      </c>
      <c r="E32" s="6">
        <f t="shared" si="0"/>
        <v>1.0735951468710088</v>
      </c>
      <c r="F32" s="11">
        <v>40</v>
      </c>
      <c r="G32" s="7">
        <f t="shared" si="1"/>
        <v>0.15964240102171137</v>
      </c>
      <c r="H32" s="12">
        <v>0</v>
      </c>
      <c r="I32" s="8">
        <f t="shared" si="2"/>
        <v>0</v>
      </c>
      <c r="J32" s="30">
        <v>23862</v>
      </c>
      <c r="K32" s="45">
        <v>264</v>
      </c>
      <c r="L32" s="9">
        <f t="shared" si="3"/>
        <v>1.1063615790797083</v>
      </c>
      <c r="M32" s="11">
        <v>1</v>
      </c>
      <c r="N32" s="10">
        <f t="shared" si="4"/>
        <v>0.004190763557120107</v>
      </c>
      <c r="O32" s="13">
        <v>0</v>
      </c>
      <c r="P32" s="14">
        <f t="shared" si="5"/>
        <v>0</v>
      </c>
    </row>
    <row r="33" spans="1:16" ht="13.5">
      <c r="A33" s="4">
        <v>28</v>
      </c>
      <c r="B33" s="19" t="s">
        <v>30</v>
      </c>
      <c r="C33" s="20">
        <v>22038</v>
      </c>
      <c r="D33" s="11">
        <v>878</v>
      </c>
      <c r="E33" s="6">
        <f t="shared" si="0"/>
        <v>3.9840275887104095</v>
      </c>
      <c r="F33" s="5">
        <v>1681</v>
      </c>
      <c r="G33" s="7">
        <f t="shared" si="1"/>
        <v>7.62773391414829</v>
      </c>
      <c r="H33" s="11">
        <v>170</v>
      </c>
      <c r="I33" s="8">
        <f t="shared" si="2"/>
        <v>0.771394863417733</v>
      </c>
      <c r="J33" s="21">
        <v>20399</v>
      </c>
      <c r="K33" s="11">
        <v>782</v>
      </c>
      <c r="L33" s="9">
        <f t="shared" si="3"/>
        <v>3.8335212510417174</v>
      </c>
      <c r="M33" s="11">
        <v>431</v>
      </c>
      <c r="N33" s="10">
        <f t="shared" si="4"/>
        <v>2.1128486690524046</v>
      </c>
      <c r="O33" s="5">
        <v>1654</v>
      </c>
      <c r="P33" s="14">
        <f t="shared" si="5"/>
        <v>8.108240600029413</v>
      </c>
    </row>
    <row r="34" spans="1:16" ht="13.5">
      <c r="A34" s="4">
        <v>29</v>
      </c>
      <c r="B34" s="19" t="s">
        <v>37</v>
      </c>
      <c r="C34" s="21">
        <v>21974</v>
      </c>
      <c r="D34" s="11">
        <v>70</v>
      </c>
      <c r="E34" s="6">
        <f t="shared" si="0"/>
        <v>0.31855829616819875</v>
      </c>
      <c r="F34" s="17">
        <v>654</v>
      </c>
      <c r="G34" s="7">
        <f t="shared" si="1"/>
        <v>2.976244652771457</v>
      </c>
      <c r="H34" s="5">
        <v>0</v>
      </c>
      <c r="I34" s="8">
        <f t="shared" si="2"/>
        <v>0</v>
      </c>
      <c r="J34" s="21">
        <v>21731</v>
      </c>
      <c r="K34" s="11">
        <v>162</v>
      </c>
      <c r="L34" s="9">
        <f t="shared" si="3"/>
        <v>0.7454788090745939</v>
      </c>
      <c r="M34" s="17">
        <v>566</v>
      </c>
      <c r="N34" s="10">
        <f t="shared" si="4"/>
        <v>2.604574110717408</v>
      </c>
      <c r="O34" s="11">
        <v>0</v>
      </c>
      <c r="P34" s="14">
        <f t="shared" si="5"/>
        <v>0</v>
      </c>
    </row>
    <row r="35" spans="1:16" ht="13.5">
      <c r="A35" s="4">
        <v>30</v>
      </c>
      <c r="B35" s="19" t="s">
        <v>38</v>
      </c>
      <c r="C35" s="21">
        <v>19769</v>
      </c>
      <c r="D35" s="11">
        <v>936</v>
      </c>
      <c r="E35" s="6">
        <f t="shared" si="0"/>
        <v>4.7346856188982755</v>
      </c>
      <c r="F35" s="5">
        <v>1021</v>
      </c>
      <c r="G35" s="7">
        <f t="shared" si="1"/>
        <v>5.164651727452071</v>
      </c>
      <c r="H35" s="5">
        <v>1102</v>
      </c>
      <c r="I35" s="8">
        <f t="shared" si="2"/>
        <v>5.574384136779806</v>
      </c>
      <c r="J35" s="21">
        <v>16373</v>
      </c>
      <c r="K35" s="11">
        <v>638</v>
      </c>
      <c r="L35" s="9">
        <f t="shared" si="3"/>
        <v>3.896659133940023</v>
      </c>
      <c r="M35" s="11">
        <v>794</v>
      </c>
      <c r="N35" s="10">
        <f t="shared" si="4"/>
        <v>4.849447260734135</v>
      </c>
      <c r="O35" s="11">
        <v>694</v>
      </c>
      <c r="P35" s="14">
        <f t="shared" si="5"/>
        <v>4.23868564099432</v>
      </c>
    </row>
    <row r="36" spans="1:16" ht="13.5">
      <c r="A36" s="4">
        <v>31</v>
      </c>
      <c r="B36" s="19" t="s">
        <v>39</v>
      </c>
      <c r="C36" s="21">
        <v>18483</v>
      </c>
      <c r="D36" s="11">
        <v>523</v>
      </c>
      <c r="E36" s="6">
        <f t="shared" si="0"/>
        <v>2.8296272250175836</v>
      </c>
      <c r="F36" s="11">
        <v>9</v>
      </c>
      <c r="G36" s="7">
        <f t="shared" si="1"/>
        <v>0.04869339392955689</v>
      </c>
      <c r="H36" s="11">
        <v>47</v>
      </c>
      <c r="I36" s="8">
        <f t="shared" si="2"/>
        <v>0.2542877238543526</v>
      </c>
      <c r="J36" s="21">
        <v>17254</v>
      </c>
      <c r="K36" s="11">
        <v>61</v>
      </c>
      <c r="L36" s="9">
        <f t="shared" si="3"/>
        <v>0.3535412078358642</v>
      </c>
      <c r="M36" s="11">
        <v>5</v>
      </c>
      <c r="N36" s="10">
        <f t="shared" si="4"/>
        <v>0.02897878752752985</v>
      </c>
      <c r="O36" s="11">
        <v>32</v>
      </c>
      <c r="P36" s="14">
        <f t="shared" si="5"/>
        <v>0.18546424017619104</v>
      </c>
    </row>
    <row r="37" spans="1:16" ht="13.5">
      <c r="A37" s="4">
        <v>32</v>
      </c>
      <c r="B37" s="19" t="s">
        <v>40</v>
      </c>
      <c r="C37" s="21">
        <v>15732</v>
      </c>
      <c r="D37" s="11">
        <v>511</v>
      </c>
      <c r="E37" s="6">
        <f t="shared" si="0"/>
        <v>3.248156623442665</v>
      </c>
      <c r="F37" s="44">
        <v>1314</v>
      </c>
      <c r="G37" s="7">
        <f t="shared" si="1"/>
        <v>8.352402745995423</v>
      </c>
      <c r="H37" s="17">
        <v>165</v>
      </c>
      <c r="I37" s="8">
        <f t="shared" si="2"/>
        <v>1.0488176964149503</v>
      </c>
      <c r="J37" s="21">
        <v>13493</v>
      </c>
      <c r="K37" s="11">
        <v>546</v>
      </c>
      <c r="L37" s="9">
        <f t="shared" si="3"/>
        <v>4.04654265174535</v>
      </c>
      <c r="M37" s="17">
        <v>594</v>
      </c>
      <c r="N37" s="10">
        <f t="shared" si="4"/>
        <v>4.4022826650856</v>
      </c>
      <c r="O37" s="17">
        <v>5</v>
      </c>
      <c r="P37" s="14">
        <f t="shared" si="5"/>
        <v>0.037056251389609426</v>
      </c>
    </row>
    <row r="38" spans="1:16" ht="13.5">
      <c r="A38" s="4">
        <v>33</v>
      </c>
      <c r="B38" s="19" t="s">
        <v>41</v>
      </c>
      <c r="C38" s="21">
        <v>15673</v>
      </c>
      <c r="D38" s="11">
        <v>832</v>
      </c>
      <c r="E38" s="6">
        <f t="shared" si="0"/>
        <v>5.308492311618707</v>
      </c>
      <c r="F38" s="11">
        <v>607</v>
      </c>
      <c r="G38" s="7">
        <f t="shared" si="1"/>
        <v>3.872902443692975</v>
      </c>
      <c r="H38" s="11">
        <v>586</v>
      </c>
      <c r="I38" s="8">
        <f t="shared" si="2"/>
        <v>3.738914056019907</v>
      </c>
      <c r="J38" s="21">
        <v>15191</v>
      </c>
      <c r="K38" s="11">
        <v>640</v>
      </c>
      <c r="L38" s="9">
        <f t="shared" si="3"/>
        <v>4.213020867618985</v>
      </c>
      <c r="M38" s="11">
        <v>658</v>
      </c>
      <c r="N38" s="10">
        <f t="shared" si="4"/>
        <v>4.331512079520769</v>
      </c>
      <c r="O38" s="11">
        <v>478</v>
      </c>
      <c r="P38" s="14">
        <f t="shared" si="5"/>
        <v>3.1465999605029293</v>
      </c>
    </row>
    <row r="39" spans="1:16" ht="13.5">
      <c r="A39" s="4">
        <v>34</v>
      </c>
      <c r="B39" s="19" t="s">
        <v>31</v>
      </c>
      <c r="C39" s="21">
        <v>15111</v>
      </c>
      <c r="D39" s="11">
        <v>161</v>
      </c>
      <c r="E39" s="6">
        <f t="shared" si="0"/>
        <v>1.06544901065449</v>
      </c>
      <c r="F39" s="11">
        <v>48</v>
      </c>
      <c r="G39" s="7">
        <f t="shared" si="1"/>
        <v>0.31764939448084173</v>
      </c>
      <c r="H39" s="11">
        <v>26</v>
      </c>
      <c r="I39" s="8">
        <f t="shared" si="2"/>
        <v>0.1720600886771226</v>
      </c>
      <c r="J39" s="21">
        <v>9693</v>
      </c>
      <c r="K39" s="11">
        <v>169</v>
      </c>
      <c r="L39" s="9">
        <f t="shared" si="3"/>
        <v>1.743526256061075</v>
      </c>
      <c r="M39" s="11">
        <v>176</v>
      </c>
      <c r="N39" s="10">
        <f t="shared" si="4"/>
        <v>1.8157433199215929</v>
      </c>
      <c r="O39" s="11">
        <v>204</v>
      </c>
      <c r="P39" s="14">
        <f t="shared" si="5"/>
        <v>2.1046115753636645</v>
      </c>
    </row>
    <row r="40" spans="1:16" ht="13.5">
      <c r="A40" s="4">
        <v>35</v>
      </c>
      <c r="B40" s="19" t="s">
        <v>42</v>
      </c>
      <c r="C40" s="21">
        <v>14471</v>
      </c>
      <c r="D40" s="11">
        <v>412</v>
      </c>
      <c r="E40" s="6">
        <f t="shared" si="0"/>
        <v>2.8470734572593464</v>
      </c>
      <c r="F40" s="11">
        <v>375</v>
      </c>
      <c r="G40" s="7">
        <f t="shared" si="1"/>
        <v>2.5913896759035313</v>
      </c>
      <c r="H40" s="12">
        <v>0</v>
      </c>
      <c r="I40" s="8">
        <f t="shared" si="2"/>
        <v>0</v>
      </c>
      <c r="J40" s="21">
        <v>13009</v>
      </c>
      <c r="K40" s="11">
        <v>297</v>
      </c>
      <c r="L40" s="9">
        <f t="shared" si="3"/>
        <v>2.2830348220462757</v>
      </c>
      <c r="M40" s="11">
        <v>251</v>
      </c>
      <c r="N40" s="10">
        <f t="shared" si="4"/>
        <v>1.9294334691367516</v>
      </c>
      <c r="O40" s="11">
        <v>4</v>
      </c>
      <c r="P40" s="14">
        <f t="shared" si="5"/>
        <v>0.030747943731262974</v>
      </c>
    </row>
    <row r="41" spans="1:16" ht="13.5">
      <c r="A41" s="4">
        <v>36</v>
      </c>
      <c r="B41" s="19" t="s">
        <v>32</v>
      </c>
      <c r="C41" s="21">
        <v>14095</v>
      </c>
      <c r="D41" s="11">
        <v>387</v>
      </c>
      <c r="E41" s="6">
        <f t="shared" si="0"/>
        <v>2.745654487406882</v>
      </c>
      <c r="F41" s="11">
        <v>103</v>
      </c>
      <c r="G41" s="7">
        <f t="shared" si="1"/>
        <v>0.7307555870876197</v>
      </c>
      <c r="H41" s="11">
        <v>0</v>
      </c>
      <c r="I41" s="8">
        <f t="shared" si="2"/>
        <v>0</v>
      </c>
      <c r="J41" s="21">
        <v>15369</v>
      </c>
      <c r="K41" s="11"/>
      <c r="L41" s="9">
        <f t="shared" si="3"/>
        <v>0</v>
      </c>
      <c r="M41" s="11">
        <v>126</v>
      </c>
      <c r="N41" s="10">
        <f t="shared" si="4"/>
        <v>0.8198321296115557</v>
      </c>
      <c r="O41" s="11">
        <v>0</v>
      </c>
      <c r="P41" s="14">
        <f t="shared" si="5"/>
        <v>0</v>
      </c>
    </row>
    <row r="42" spans="1:16" ht="13.5">
      <c r="A42" s="4">
        <v>37</v>
      </c>
      <c r="B42" s="19" t="s">
        <v>43</v>
      </c>
      <c r="C42" s="21">
        <v>13683</v>
      </c>
      <c r="D42" s="11">
        <v>328</v>
      </c>
      <c r="E42" s="6">
        <f t="shared" si="0"/>
        <v>2.397135131184682</v>
      </c>
      <c r="F42" s="11">
        <v>922</v>
      </c>
      <c r="G42" s="7">
        <f t="shared" si="1"/>
        <v>6.738288387049623</v>
      </c>
      <c r="H42" s="5">
        <v>0</v>
      </c>
      <c r="I42" s="8">
        <f t="shared" si="2"/>
        <v>0</v>
      </c>
      <c r="J42" s="21">
        <v>13030</v>
      </c>
      <c r="K42" s="11">
        <v>305</v>
      </c>
      <c r="L42" s="9">
        <f t="shared" si="3"/>
        <v>2.340752110514198</v>
      </c>
      <c r="M42" s="11">
        <v>945</v>
      </c>
      <c r="N42" s="10">
        <f t="shared" si="4"/>
        <v>7.252494244052188</v>
      </c>
      <c r="O42" s="5">
        <v>0</v>
      </c>
      <c r="P42" s="14">
        <f t="shared" si="5"/>
        <v>0</v>
      </c>
    </row>
    <row r="43" spans="1:16" ht="13.5">
      <c r="A43" s="4">
        <v>38</v>
      </c>
      <c r="B43" s="19" t="s">
        <v>44</v>
      </c>
      <c r="C43" s="18">
        <v>9784</v>
      </c>
      <c r="D43" s="11">
        <v>368</v>
      </c>
      <c r="E43" s="6">
        <f t="shared" si="0"/>
        <v>3.761242845461979</v>
      </c>
      <c r="F43" s="11">
        <v>124</v>
      </c>
      <c r="G43" s="7">
        <f t="shared" si="1"/>
        <v>1.2673753066230582</v>
      </c>
      <c r="H43" s="5">
        <v>1179</v>
      </c>
      <c r="I43" s="8">
        <f t="shared" si="2"/>
        <v>12.05028618152085</v>
      </c>
      <c r="J43" s="18">
        <v>11124</v>
      </c>
      <c r="K43" s="11">
        <v>346</v>
      </c>
      <c r="L43" s="9">
        <f t="shared" si="3"/>
        <v>3.1103919453434017</v>
      </c>
      <c r="M43" s="11">
        <v>173</v>
      </c>
      <c r="N43" s="10">
        <f t="shared" si="4"/>
        <v>1.5551959726717008</v>
      </c>
      <c r="O43" s="5">
        <v>1279</v>
      </c>
      <c r="P43" s="14">
        <f t="shared" si="5"/>
        <v>11.497662711254945</v>
      </c>
    </row>
    <row r="44" spans="1:16" ht="13.5">
      <c r="A44" s="4">
        <v>39</v>
      </c>
      <c r="B44" s="19" t="s">
        <v>45</v>
      </c>
      <c r="C44" s="18">
        <v>9402</v>
      </c>
      <c r="D44" s="11">
        <v>314</v>
      </c>
      <c r="E44" s="33">
        <f t="shared" si="0"/>
        <v>3.3397149542650504</v>
      </c>
      <c r="F44" s="17">
        <v>314</v>
      </c>
      <c r="G44" s="34">
        <f t="shared" si="1"/>
        <v>3.3397149542650504</v>
      </c>
      <c r="H44" s="17">
        <v>5</v>
      </c>
      <c r="I44" s="35">
        <f t="shared" si="2"/>
        <v>0.05318017443097213</v>
      </c>
      <c r="J44" s="18">
        <v>9013</v>
      </c>
      <c r="K44" s="11">
        <v>465</v>
      </c>
      <c r="L44" s="36">
        <f t="shared" si="3"/>
        <v>5.15921446799068</v>
      </c>
      <c r="M44" s="17">
        <v>121</v>
      </c>
      <c r="N44" s="38">
        <f t="shared" si="4"/>
        <v>1.3425052701653168</v>
      </c>
      <c r="O44" s="37">
        <v>0</v>
      </c>
      <c r="P44" s="39">
        <f t="shared" si="5"/>
        <v>0</v>
      </c>
    </row>
    <row r="45" spans="1:16" ht="13.5">
      <c r="A45" s="16">
        <v>40</v>
      </c>
      <c r="B45" s="22" t="s">
        <v>46</v>
      </c>
      <c r="C45" s="29">
        <v>9317</v>
      </c>
      <c r="D45" s="11">
        <v>704</v>
      </c>
      <c r="E45" s="41">
        <f t="shared" si="0"/>
        <v>7.55608028335301</v>
      </c>
      <c r="F45" s="11">
        <v>190</v>
      </c>
      <c r="G45" s="41">
        <f t="shared" si="1"/>
        <v>2.0392830310185683</v>
      </c>
      <c r="H45" s="40">
        <v>0</v>
      </c>
      <c r="I45" s="42">
        <f t="shared" si="2"/>
        <v>0</v>
      </c>
      <c r="J45" s="29">
        <v>8044</v>
      </c>
      <c r="K45" s="11">
        <v>483</v>
      </c>
      <c r="L45" s="41">
        <f t="shared" si="3"/>
        <v>6.004475385380408</v>
      </c>
      <c r="M45" s="11">
        <v>90</v>
      </c>
      <c r="N45" s="41">
        <f t="shared" si="4"/>
        <v>1.1188463451019393</v>
      </c>
      <c r="O45" s="40">
        <v>0</v>
      </c>
      <c r="P45" s="39">
        <f t="shared" si="5"/>
        <v>0</v>
      </c>
    </row>
    <row r="46" spans="1:16" s="49" customFormat="1" ht="13.5">
      <c r="A46" s="32"/>
      <c r="B46" s="43" t="s">
        <v>49</v>
      </c>
      <c r="C46" s="46">
        <f>SUM(C6:C45)</f>
        <v>2366747</v>
      </c>
      <c r="D46" s="46">
        <f>SUM(D6:D45)</f>
        <v>120513</v>
      </c>
      <c r="E46" s="47">
        <f t="shared" si="0"/>
        <v>5.091925752942752</v>
      </c>
      <c r="F46" s="46">
        <f>SUM(F6:F45)</f>
        <v>94140.5</v>
      </c>
      <c r="G46" s="47">
        <f t="shared" si="1"/>
        <v>3.9776325902177128</v>
      </c>
      <c r="H46" s="46">
        <f>SUM(H6:H45)</f>
        <v>71550</v>
      </c>
      <c r="I46" s="48">
        <f t="shared" si="2"/>
        <v>3.023136820285396</v>
      </c>
      <c r="J46" s="46">
        <f>SUM(J6:J45)</f>
        <v>2104761</v>
      </c>
      <c r="K46" s="5">
        <f>SUM(K6:K45)</f>
        <v>92393</v>
      </c>
      <c r="L46" s="10">
        <f t="shared" si="3"/>
        <v>4.389714556664629</v>
      </c>
      <c r="M46" s="46">
        <f>SUM(M6:M45)</f>
        <v>83111</v>
      </c>
      <c r="N46" s="47">
        <f t="shared" si="4"/>
        <v>3.9487143670944116</v>
      </c>
      <c r="O46" s="46">
        <f>SUM(O6:O45)</f>
        <v>50821</v>
      </c>
      <c r="P46" s="14">
        <f t="shared" si="5"/>
        <v>2.4145734361288524</v>
      </c>
    </row>
    <row r="48" ht="13.5">
      <c r="E48" t="s">
        <v>51</v>
      </c>
    </row>
  </sheetData>
  <mergeCells count="5">
    <mergeCell ref="A1:P1"/>
    <mergeCell ref="A4:A5"/>
    <mergeCell ref="B4:B5"/>
    <mergeCell ref="C4:I4"/>
    <mergeCell ref="J4: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interface43</dc:creator>
  <cp:keywords/>
  <dc:description/>
  <cp:lastModifiedBy>user</cp:lastModifiedBy>
  <dcterms:created xsi:type="dcterms:W3CDTF">2005-08-19T10:37:24Z</dcterms:created>
  <dcterms:modified xsi:type="dcterms:W3CDTF">2005-08-29T01:33:43Z</dcterms:modified>
  <cp:category/>
  <cp:version/>
  <cp:contentType/>
  <cp:contentStatus/>
</cp:coreProperties>
</file>